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ZABEZPIECZENIE 416" sheetId="6" r:id="rId1"/>
  </sheets>
  <calcPr calcId="125725" iterateDelta="1E-4"/>
</workbook>
</file>

<file path=xl/calcChain.xml><?xml version="1.0" encoding="utf-8"?>
<calcChain xmlns="http://schemas.openxmlformats.org/spreadsheetml/2006/main">
  <c r="H15" i="6"/>
  <c r="K15" s="1"/>
  <c r="H16"/>
  <c r="K16" s="1"/>
  <c r="H17"/>
  <c r="I17" s="1"/>
  <c r="L17" s="1"/>
  <c r="J17"/>
  <c r="K17" l="1"/>
  <c r="I15"/>
  <c r="L15" s="1"/>
  <c r="I16"/>
  <c r="L16" s="1"/>
  <c r="J16"/>
  <c r="J15" l="1"/>
  <c r="J4" l="1"/>
  <c r="H4"/>
  <c r="I4" s="1"/>
  <c r="L4" s="1"/>
  <c r="J6"/>
  <c r="J7"/>
  <c r="J8"/>
  <c r="J9"/>
  <c r="J10"/>
  <c r="J11"/>
  <c r="J12"/>
  <c r="J13"/>
  <c r="J14"/>
  <c r="J5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5"/>
  <c r="K5" s="1"/>
  <c r="J18" l="1"/>
  <c r="I5"/>
  <c r="L5" s="1"/>
  <c r="I11"/>
  <c r="L11" s="1"/>
  <c r="I7"/>
  <c r="L7" s="1"/>
  <c r="I12"/>
  <c r="L12" s="1"/>
  <c r="I8"/>
  <c r="L8" s="1"/>
  <c r="K4"/>
  <c r="K18" s="1"/>
  <c r="I13"/>
  <c r="L13" s="1"/>
  <c r="I9"/>
  <c r="L9" s="1"/>
  <c r="I14"/>
  <c r="L14" s="1"/>
  <c r="I10"/>
  <c r="L10" s="1"/>
  <c r="I6"/>
  <c r="L6" s="1"/>
  <c r="L18" l="1"/>
</calcChain>
</file>

<file path=xl/sharedStrings.xml><?xml version="1.0" encoding="utf-8"?>
<sst xmlns="http://schemas.openxmlformats.org/spreadsheetml/2006/main" count="61" uniqueCount="44">
  <si>
    <t>lp.</t>
  </si>
  <si>
    <t>Nazwa asortymentu</t>
  </si>
  <si>
    <t>Grupa / Kategoria wg Wspólnego Słownika Zamówień (CPV)</t>
  </si>
  <si>
    <t>j.m</t>
  </si>
  <si>
    <t>33140000-3</t>
  </si>
  <si>
    <t>szt</t>
  </si>
  <si>
    <t>szt.</t>
  </si>
  <si>
    <t>op.</t>
  </si>
  <si>
    <t>33141623-3</t>
  </si>
  <si>
    <t>33194120-3</t>
  </si>
  <si>
    <t>33171000-9</t>
  </si>
  <si>
    <t>33170000-2</t>
  </si>
  <si>
    <t>33115000-9</t>
  </si>
  <si>
    <t xml:space="preserve"> </t>
  </si>
  <si>
    <t>Nakłuwacz butelek/Kolec komory kroplowej. Łączy butelkę ze środkiem cieniującym (lub, w wyjątkowych przypadkach z fizjologicznym roztworem soli). Jednorazowego użytku, przeznaczony do zastosowania z pojedynczą butelką środka cieniującego. W trakcie zdejmowania go z butelki, łamie się do środka, czyniąc urządzenie niezdatnym do dalszego wykorzysztania. Kompatybilny ze wstrzykiwaczem kontrastu CT EXPRES.</t>
  </si>
  <si>
    <t xml:space="preserve">Zestaw do wstrzykiwania kontrastu. Składający się z dwóch rurek, prowadzących do dwóch butelek ze środkiem cieniującym, trzeciej rurki do doprowadzenia fizjologicznego roztworu soli oraz trójnika na dalszym końcu zestawu, gdzie zbiegają się 3 rurki (ze środkiem cieniującym i fizjologicznym roztworem soli). Trójnik podłączony jest do przewodu do wstrzykiwania kontrastu. Górna część przewodów ze środkiem cieniującym podłączona do kolca komory kroplowej i butelek ze środkiem cieniującym. Kompatybilny ze wstrzykiwaczem kontrastu CT EXPRES. Pakowany pojedynczo, sterylny. </t>
  </si>
  <si>
    <t xml:space="preserve">Zestaw do wstrzykiwania kontrastu dla wielu pacjentów. Przeznaczony do użytku przez okres do 12 h lub do momentu wstrzyknięcia 3600 ml płynu (środka cieniującego lub fizjologicznego roztworu soli). Stosowany u wielu pacjentów: każdy pacjent jest podłączony do zestawu za pomocą przewodu pacjenta. Dyski boczne koloru niebieskiego. Kompatybilny ze wstrzykiwaczem kontrastu CT EXPRES. Pakowany pojedynczo, sterylny. </t>
  </si>
  <si>
    <t xml:space="preserve">Przewód do wstrzykiwania kontrastu. Łączy pacjenta z zestawem do wstrzykiwania kontrastu wielu pacjentom. Składa się z rurki z zaworami na każdym końcu: z jednej strony żeński łącznik Luer pozwala na połączenie z zestawem do wstrzykiwania kontrastu, z drugiej strony męski łącznik Luer umożliwia podłączenie urządzenia do pacjenta. Kompatybilna ze wstrzykiwaczem kontrastu CT EXPRES. Pakowany pojedynczo, sterylny. </t>
  </si>
  <si>
    <t>Jednorazowy wydechowy czujnik przepływu  kompatybilny z respiratorem Carescape R860, pakowany pojedynczo.   Op. 10szt.</t>
  </si>
  <si>
    <t xml:space="preserve">Ilość </t>
  </si>
  <si>
    <t>Cena jednostkowa netto</t>
  </si>
  <si>
    <t xml:space="preserve"> VAT</t>
  </si>
  <si>
    <t>Kwota VAT</t>
  </si>
  <si>
    <t xml:space="preserve">Cena jednostkowa brutto </t>
  </si>
  <si>
    <t xml:space="preserve">Wartość netto </t>
  </si>
  <si>
    <t>Wartość VAT</t>
  </si>
  <si>
    <t xml:space="preserve">Wartość brutto </t>
  </si>
  <si>
    <t>Nazwa handlowa/ Producent</t>
  </si>
  <si>
    <t>Numer katalogowy</t>
  </si>
  <si>
    <t>Membrana do nebulizatora Aerogen Solo o głębokiej depozycji leku dzięki wytwarzaniu cząsteczek 1-5 µm, o średnicy wielkość cząsteczki 3,4 MMAD, całkowicie cichy - nie zmienia przepływów
nie podgrzewa leku ani nie zmienia jego struktury znikoma objętość pozostająca 0,01 ml, zapewnia pełną kontrolę podawania leków w aerozolu.  
Op.10szt.</t>
  </si>
  <si>
    <t>Obwód pacjenta do Respiratora Hamilton z czujnikiem proksymalnym.rozm.uniwersalny    
Op.20szt.</t>
  </si>
  <si>
    <t xml:space="preserve">Układ oddechowy dla dorosłych  180cm złącze Y bez portów do Respiratora Bennett </t>
  </si>
  <si>
    <t>Układ oddechowy dwuramienny kompatybilny z respiratorem transportowym Flight Medical 60. 
Op.20szt.</t>
  </si>
  <si>
    <t>Zamawiający dopuszcza składanie ofert na poszczególne pozycje.</t>
  </si>
  <si>
    <t>Razem</t>
  </si>
  <si>
    <t>Kranik trójdrożny z przedłużaczem 10cm, sterylny, pakowany pojedynczo.</t>
  </si>
  <si>
    <t>Pojemnik wielorazowy do drenażu Serres 3l</t>
  </si>
  <si>
    <t>LF.63.24.2024 (153875)</t>
  </si>
  <si>
    <t>Pojemnik do dobowej zbiórki moczu  2 litrowy  z podziałką</t>
  </si>
  <si>
    <t xml:space="preserve">Maska anestetyczna, przezroczysta kopuła, miękki kołnierz przylegajacy do twarzy pacjenta, zastawka regulująca wypełnienie kołnierza, sterylna, pakowana pojedynczo / nr 2, 3, 4, 5. Rozmiar do wyboru Zamawiającego na etapie składania zamówienia. </t>
  </si>
  <si>
    <t>Przyrząd do przetaczania krwi z odpowietrznikiem bez ftalanów. Przyrząd do przetaczania krwi z ostrym uniwersalnym dwukanałowym kolcem i odpowietrznikiem zabezpieczonym filtrem przeciwbakteryjnym zamykanym klapką, przezroczystą komorą kroplową z filtrem o wielkości oczka 200µm, zaciskacz na drenie z regulacją przepływu, uniwersalne zakończenie drenu luer-lock. Komora podzielona na dwie części,dolna elastyczna w celu łatwego ustalenia poziomu płynów. BEZ FTALANÓW. Sterylny, pakowany pojedynczo.</t>
  </si>
  <si>
    <t>33194100-7</t>
  </si>
  <si>
    <t>33157110-9</t>
  </si>
  <si>
    <t>ZAŁĄCZNIK NR 1 FORMULARZ ASORTYMENTOWO-CENOWY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</si>
</sst>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9" fillId="0" borderId="0"/>
  </cellStyleXfs>
  <cellXfs count="28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8" xfId="0" applyFont="1" applyBorder="1"/>
    <xf numFmtId="164" fontId="8" fillId="2" borderId="8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Normalny" xfId="0" builtinId="0"/>
    <cellStyle name="Normalny 2" xfId="2"/>
    <cellStyle name="Normalny 6" xfId="1"/>
    <cellStyle name="Wynik 1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16" workbookViewId="0">
      <selection activeCell="B19" sqref="B19"/>
    </sheetView>
  </sheetViews>
  <sheetFormatPr defaultRowHeight="14.25"/>
  <cols>
    <col min="1" max="1" width="3.625" customWidth="1"/>
    <col min="2" max="2" width="46" customWidth="1"/>
    <col min="3" max="3" width="14.125" customWidth="1"/>
    <col min="4" max="4" width="6.375" customWidth="1"/>
    <col min="5" max="5" width="11" customWidth="1"/>
    <col min="10" max="10" width="11.25" customWidth="1"/>
    <col min="11" max="11" width="10.5" customWidth="1"/>
    <col min="12" max="12" width="11.125" customWidth="1"/>
    <col min="13" max="13" width="16.75" customWidth="1"/>
    <col min="14" max="14" width="16.5" customWidth="1"/>
  </cols>
  <sheetData>
    <row r="1" spans="1:14" ht="15">
      <c r="A1" s="20" t="s">
        <v>37</v>
      </c>
    </row>
    <row r="2" spans="1:14" ht="32.25" customHeight="1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53.25" customHeight="1">
      <c r="A3" s="11" t="s">
        <v>0</v>
      </c>
      <c r="B3" s="11" t="s">
        <v>1</v>
      </c>
      <c r="C3" s="12" t="s">
        <v>2</v>
      </c>
      <c r="D3" s="13" t="s">
        <v>3</v>
      </c>
      <c r="E3" s="15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3" t="s">
        <v>26</v>
      </c>
      <c r="M3" s="14" t="s">
        <v>27</v>
      </c>
      <c r="N3" s="14" t="s">
        <v>28</v>
      </c>
    </row>
    <row r="4" spans="1:14" ht="58.5" customHeight="1">
      <c r="A4" s="16">
        <v>1</v>
      </c>
      <c r="B4" s="2" t="s">
        <v>36</v>
      </c>
      <c r="C4" s="3" t="s">
        <v>4</v>
      </c>
      <c r="D4" s="16" t="s">
        <v>6</v>
      </c>
      <c r="E4" s="18">
        <v>5</v>
      </c>
      <c r="F4" s="9">
        <v>0</v>
      </c>
      <c r="G4" s="19">
        <v>0.08</v>
      </c>
      <c r="H4" s="9">
        <f>F4*G4</f>
        <v>0</v>
      </c>
      <c r="I4" s="9">
        <f>F4+H4</f>
        <v>0</v>
      </c>
      <c r="J4" s="9">
        <f>E4*F4</f>
        <v>0</v>
      </c>
      <c r="K4" s="9">
        <f>E4*H4</f>
        <v>0</v>
      </c>
      <c r="L4" s="9">
        <f>E4*I4</f>
        <v>0</v>
      </c>
      <c r="M4" s="17"/>
      <c r="N4" s="17"/>
    </row>
    <row r="5" spans="1:14" ht="48.75" customHeight="1">
      <c r="A5" s="1">
        <v>2</v>
      </c>
      <c r="B5" s="2" t="s">
        <v>35</v>
      </c>
      <c r="C5" s="3" t="s">
        <v>9</v>
      </c>
      <c r="D5" s="4" t="s">
        <v>6</v>
      </c>
      <c r="E5" s="6">
        <v>1000</v>
      </c>
      <c r="F5" s="9">
        <v>0</v>
      </c>
      <c r="G5" s="8">
        <v>0.08</v>
      </c>
      <c r="H5" s="9">
        <f>F5*G5</f>
        <v>0</v>
      </c>
      <c r="I5" s="9">
        <f>F5+H5</f>
        <v>0</v>
      </c>
      <c r="J5" s="9">
        <f>E5*F5</f>
        <v>0</v>
      </c>
      <c r="K5" s="9">
        <f>E5*H5</f>
        <v>0</v>
      </c>
      <c r="L5" s="10">
        <f>E5*I5</f>
        <v>0</v>
      </c>
      <c r="M5" s="7"/>
      <c r="N5" s="7"/>
    </row>
    <row r="6" spans="1:14" ht="101.25" customHeight="1">
      <c r="A6" s="16">
        <v>3</v>
      </c>
      <c r="B6" s="2" t="s">
        <v>29</v>
      </c>
      <c r="C6" s="3" t="s">
        <v>4</v>
      </c>
      <c r="D6" s="4" t="s">
        <v>7</v>
      </c>
      <c r="E6" s="6">
        <v>2</v>
      </c>
      <c r="F6" s="9">
        <v>0</v>
      </c>
      <c r="G6" s="8">
        <v>0.08</v>
      </c>
      <c r="H6" s="9">
        <f t="shared" ref="H6:H17" si="0">F6*G6</f>
        <v>0</v>
      </c>
      <c r="I6" s="9">
        <f t="shared" ref="I6:I17" si="1">F6+H6</f>
        <v>0</v>
      </c>
      <c r="J6" s="9">
        <f t="shared" ref="J6:J17" si="2">E6*F6</f>
        <v>0</v>
      </c>
      <c r="K6" s="9">
        <f t="shared" ref="K6:K17" si="3">E6*H6</f>
        <v>0</v>
      </c>
      <c r="L6" s="10">
        <f t="shared" ref="L6:L17" si="4">E6*I6</f>
        <v>0</v>
      </c>
      <c r="M6" s="7"/>
      <c r="N6" s="7"/>
    </row>
    <row r="7" spans="1:14" ht="57.75" customHeight="1">
      <c r="A7" s="1">
        <v>4</v>
      </c>
      <c r="B7" s="2" t="s">
        <v>31</v>
      </c>
      <c r="C7" s="3" t="s">
        <v>10</v>
      </c>
      <c r="D7" s="4" t="s">
        <v>5</v>
      </c>
      <c r="E7" s="6">
        <v>15</v>
      </c>
      <c r="F7" s="9">
        <v>0</v>
      </c>
      <c r="G7" s="8">
        <v>0.08</v>
      </c>
      <c r="H7" s="9">
        <f t="shared" si="0"/>
        <v>0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10">
        <f t="shared" si="4"/>
        <v>0</v>
      </c>
      <c r="M7" s="7"/>
      <c r="N7" s="7"/>
    </row>
    <row r="8" spans="1:14" ht="77.25" customHeight="1">
      <c r="A8" s="16">
        <v>5</v>
      </c>
      <c r="B8" s="2" t="s">
        <v>32</v>
      </c>
      <c r="C8" s="3" t="s">
        <v>8</v>
      </c>
      <c r="D8" s="4" t="s">
        <v>7</v>
      </c>
      <c r="E8" s="6">
        <v>3</v>
      </c>
      <c r="F8" s="9">
        <v>0</v>
      </c>
      <c r="G8" s="8">
        <v>0.08</v>
      </c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10">
        <f t="shared" si="4"/>
        <v>0</v>
      </c>
      <c r="M8" s="7"/>
      <c r="N8" s="7"/>
    </row>
    <row r="9" spans="1:14" ht="77.25" customHeight="1">
      <c r="A9" s="16">
        <v>6</v>
      </c>
      <c r="B9" s="2" t="s">
        <v>18</v>
      </c>
      <c r="C9" s="3" t="s">
        <v>11</v>
      </c>
      <c r="D9" s="4" t="s">
        <v>7</v>
      </c>
      <c r="E9" s="6">
        <v>2</v>
      </c>
      <c r="F9" s="9">
        <v>0</v>
      </c>
      <c r="G9" s="8">
        <v>0.08</v>
      </c>
      <c r="H9" s="9">
        <f t="shared" si="0"/>
        <v>0</v>
      </c>
      <c r="I9" s="9">
        <f t="shared" si="1"/>
        <v>0</v>
      </c>
      <c r="J9" s="9">
        <f t="shared" si="2"/>
        <v>0</v>
      </c>
      <c r="K9" s="9">
        <f t="shared" si="3"/>
        <v>0</v>
      </c>
      <c r="L9" s="10">
        <f t="shared" si="4"/>
        <v>0</v>
      </c>
      <c r="M9" s="7"/>
      <c r="N9" s="7"/>
    </row>
    <row r="10" spans="1:14" ht="109.5" customHeight="1">
      <c r="A10" s="1">
        <v>7</v>
      </c>
      <c r="B10" s="2" t="s">
        <v>14</v>
      </c>
      <c r="C10" s="3" t="s">
        <v>12</v>
      </c>
      <c r="D10" s="4" t="s">
        <v>6</v>
      </c>
      <c r="E10" s="6">
        <v>600</v>
      </c>
      <c r="F10" s="9">
        <v>0</v>
      </c>
      <c r="G10" s="8">
        <v>0.08</v>
      </c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10">
        <f t="shared" si="4"/>
        <v>0</v>
      </c>
      <c r="M10" s="7"/>
      <c r="N10" s="7"/>
    </row>
    <row r="11" spans="1:14" ht="110.25" customHeight="1">
      <c r="A11" s="16">
        <v>8</v>
      </c>
      <c r="B11" s="2" t="s">
        <v>17</v>
      </c>
      <c r="C11" s="3" t="s">
        <v>12</v>
      </c>
      <c r="D11" s="4" t="s">
        <v>6</v>
      </c>
      <c r="E11" s="6">
        <v>1340</v>
      </c>
      <c r="F11" s="9">
        <v>0</v>
      </c>
      <c r="G11" s="8">
        <v>0.08</v>
      </c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10">
        <f t="shared" si="4"/>
        <v>0</v>
      </c>
      <c r="M11" s="7"/>
      <c r="N11" s="7"/>
    </row>
    <row r="12" spans="1:14" ht="112.5" customHeight="1">
      <c r="A12" s="1">
        <v>9</v>
      </c>
      <c r="B12" s="2" t="s">
        <v>16</v>
      </c>
      <c r="C12" s="3" t="s">
        <v>12</v>
      </c>
      <c r="D12" s="4" t="s">
        <v>6</v>
      </c>
      <c r="E12" s="6">
        <v>375</v>
      </c>
      <c r="F12" s="9">
        <v>0</v>
      </c>
      <c r="G12" s="8">
        <v>0.08</v>
      </c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10">
        <f t="shared" si="4"/>
        <v>0</v>
      </c>
      <c r="M12" s="7"/>
      <c r="N12" s="7"/>
    </row>
    <row r="13" spans="1:14" ht="138.75" customHeight="1">
      <c r="A13" s="16">
        <v>10</v>
      </c>
      <c r="B13" s="2" t="s">
        <v>15</v>
      </c>
      <c r="C13" s="3" t="s">
        <v>12</v>
      </c>
      <c r="D13" s="4" t="s">
        <v>6</v>
      </c>
      <c r="E13" s="6">
        <v>90</v>
      </c>
      <c r="F13" s="9">
        <v>0</v>
      </c>
      <c r="G13" s="8">
        <v>0.08</v>
      </c>
      <c r="H13" s="9">
        <f t="shared" si="0"/>
        <v>0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10">
        <f t="shared" si="4"/>
        <v>0</v>
      </c>
      <c r="M13" s="7"/>
      <c r="N13" s="7"/>
    </row>
    <row r="14" spans="1:14" ht="57" customHeight="1">
      <c r="A14" s="1">
        <v>11</v>
      </c>
      <c r="B14" s="2" t="s">
        <v>30</v>
      </c>
      <c r="C14" s="3" t="s">
        <v>8</v>
      </c>
      <c r="D14" s="27" t="s">
        <v>7</v>
      </c>
      <c r="E14" s="6">
        <v>1</v>
      </c>
      <c r="F14" s="9">
        <v>0</v>
      </c>
      <c r="G14" s="8">
        <v>0.08</v>
      </c>
      <c r="H14" s="9">
        <f t="shared" si="0"/>
        <v>0</v>
      </c>
      <c r="I14" s="9">
        <f t="shared" si="1"/>
        <v>0</v>
      </c>
      <c r="J14" s="9">
        <f t="shared" si="2"/>
        <v>0</v>
      </c>
      <c r="K14" s="9">
        <f t="shared" si="3"/>
        <v>0</v>
      </c>
      <c r="L14" s="10">
        <f t="shared" si="4"/>
        <v>0</v>
      </c>
      <c r="M14" s="7"/>
      <c r="N14" s="7"/>
    </row>
    <row r="15" spans="1:14" ht="62.25" customHeight="1">
      <c r="A15" s="1">
        <v>12</v>
      </c>
      <c r="B15" s="2" t="s">
        <v>38</v>
      </c>
      <c r="C15" s="3" t="s">
        <v>4</v>
      </c>
      <c r="D15" s="27" t="s">
        <v>6</v>
      </c>
      <c r="E15" s="6">
        <v>30</v>
      </c>
      <c r="F15" s="9">
        <v>0</v>
      </c>
      <c r="G15" s="8">
        <v>0.08</v>
      </c>
      <c r="H15" s="9">
        <f t="shared" si="0"/>
        <v>0</v>
      </c>
      <c r="I15" s="9">
        <f t="shared" si="1"/>
        <v>0</v>
      </c>
      <c r="J15" s="9">
        <f t="shared" si="2"/>
        <v>0</v>
      </c>
      <c r="K15" s="9">
        <f t="shared" si="3"/>
        <v>0</v>
      </c>
      <c r="L15" s="10">
        <f t="shared" si="4"/>
        <v>0</v>
      </c>
      <c r="M15" s="7"/>
      <c r="N15" s="7"/>
    </row>
    <row r="16" spans="1:14" ht="132.75" customHeight="1">
      <c r="A16" s="1">
        <v>13</v>
      </c>
      <c r="B16" s="2" t="s">
        <v>40</v>
      </c>
      <c r="C16" s="3" t="s">
        <v>41</v>
      </c>
      <c r="D16" s="27" t="s">
        <v>6</v>
      </c>
      <c r="E16" s="6">
        <v>50</v>
      </c>
      <c r="F16" s="9">
        <v>0</v>
      </c>
      <c r="G16" s="8">
        <v>0.08</v>
      </c>
      <c r="H16" s="9">
        <f t="shared" si="0"/>
        <v>0</v>
      </c>
      <c r="I16" s="9">
        <f t="shared" si="1"/>
        <v>0</v>
      </c>
      <c r="J16" s="9">
        <f t="shared" si="2"/>
        <v>0</v>
      </c>
      <c r="K16" s="9">
        <f t="shared" si="3"/>
        <v>0</v>
      </c>
      <c r="L16" s="10">
        <f t="shared" si="4"/>
        <v>0</v>
      </c>
      <c r="M16" s="7"/>
      <c r="N16" s="7"/>
    </row>
    <row r="17" spans="1:14" ht="81" customHeight="1">
      <c r="A17" s="1">
        <v>14</v>
      </c>
      <c r="B17" s="23" t="s">
        <v>39</v>
      </c>
      <c r="C17" s="3" t="s">
        <v>42</v>
      </c>
      <c r="D17" s="27" t="s">
        <v>6</v>
      </c>
      <c r="E17" s="6">
        <v>1000</v>
      </c>
      <c r="F17" s="9">
        <v>0</v>
      </c>
      <c r="G17" s="8">
        <v>0.08</v>
      </c>
      <c r="H17" s="9">
        <f t="shared" si="0"/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10">
        <f t="shared" si="4"/>
        <v>0</v>
      </c>
      <c r="M17" s="7"/>
      <c r="N17" s="7"/>
    </row>
    <row r="18" spans="1:14" ht="22.5" customHeight="1">
      <c r="I18" s="21" t="s">
        <v>34</v>
      </c>
      <c r="J18" s="22">
        <f>SUM(J4:J17)</f>
        <v>0</v>
      </c>
      <c r="K18" s="22">
        <f t="shared" ref="K18" si="5">SUM(K4:K17)</f>
        <v>0</v>
      </c>
      <c r="L18" s="22">
        <f>SUM(L4:L17)</f>
        <v>0</v>
      </c>
      <c r="M18" t="s">
        <v>13</v>
      </c>
    </row>
    <row r="19" spans="1:14" ht="31.5">
      <c r="B19" s="5" t="s">
        <v>33</v>
      </c>
    </row>
    <row r="20" spans="1:14" ht="37.5" customHeight="1">
      <c r="B20" s="5"/>
    </row>
  </sheetData>
  <mergeCells count="1">
    <mergeCell ref="A2:N2"/>
  </mergeCells>
  <conditionalFormatting sqref="A14:A17">
    <cfRule type="duplicateValues" dxfId="2" priority="743"/>
  </conditionalFormatting>
  <conditionalFormatting sqref="A5:A17">
    <cfRule type="duplicateValues" dxfId="1" priority="744"/>
  </conditionalFormatting>
  <conditionalFormatting sqref="A3:A17">
    <cfRule type="duplicateValues" dxfId="0" priority="745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ZABEZPIECZENIE 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2024-06-17T06:33:00Z</cp:lastPrinted>
  <dcterms:created xsi:type="dcterms:W3CDTF">2024-02-14T08:26:41Z</dcterms:created>
  <dcterms:modified xsi:type="dcterms:W3CDTF">2024-06-17T06:42:07Z</dcterms:modified>
</cp:coreProperties>
</file>